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7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definedNames>
    <definedName name="_xlnm.Print_Area" localSheetId="0">'Суточная ведомость'!$A$1:$M$30</definedName>
  </definedNames>
  <calcPr calcId="152511"/>
</workbook>
</file>

<file path=xl/calcChain.xml><?xml version="1.0" encoding="utf-8"?>
<calcChain xmlns="http://schemas.openxmlformats.org/spreadsheetml/2006/main">
  <c r="J28" i="12" l="1"/>
  <c r="D28" i="12"/>
  <c r="H12" i="12" l="1"/>
  <c r="H13" i="12"/>
  <c r="H7" i="12" l="1"/>
  <c r="H14" i="12" l="1"/>
</calcChain>
</file>

<file path=xl/sharedStrings.xml><?xml version="1.0" encoding="utf-8"?>
<sst xmlns="http://schemas.openxmlformats.org/spreadsheetml/2006/main" count="91" uniqueCount="69">
  <si>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</si>
  <si>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</si>
  <si>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</si>
  <si>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</si>
  <si>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</si>
  <si>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</si>
  <si>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</si>
  <si>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</si>
  <si>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</si>
  <si>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</si>
  <si>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</si>
  <si>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</si>
  <si>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</si>
  <si>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</si>
  <si>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</si>
  <si>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</si>
  <si>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</si>
  <si>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</si>
  <si>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</si>
  <si>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</si>
  <si>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</si>
  <si>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</si>
  <si>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</si>
  <si>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</si>
  <si>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</si>
  <si>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</si>
  <si>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</si>
  <si>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</si>
  <si>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</si>
  <si>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</si>
  <si>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</si>
  <si>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Березовский ф-л 
АО "ЮРЭСК"</t>
  </si>
  <si>
    <t>Няганский ф-л 
АО "ЮРЭСК"</t>
  </si>
  <si>
    <t>г. Нягань</t>
  </si>
  <si>
    <t>ЮТЭК-Когалым</t>
  </si>
  <si>
    <t>г. Когалым</t>
  </si>
  <si>
    <t>ТО</t>
  </si>
  <si>
    <t>ПС 35 кВ №35 Поселковая,
КЛ-6 кВ ф.35-6</t>
  </si>
  <si>
    <t>Повреждение КЛ-6 кВ оп.14.</t>
  </si>
  <si>
    <t>2 школы, 2 д/сад,      1 больница, 4 КОС</t>
  </si>
  <si>
    <t>ЦРП 2-6,
КВЛ-6 кВ ф.18</t>
  </si>
  <si>
    <t>Исполнитель :  Диспетчер ОДС Лаврентьев В.О.</t>
  </si>
  <si>
    <t xml:space="preserve">АО "ЮРЭСК" 
г. Ханты-Мансийск </t>
  </si>
  <si>
    <t>п. Ярки</t>
  </si>
  <si>
    <t>ПС 35 кВ Ярки,
ВЛ-10 Базьяны</t>
  </si>
  <si>
    <t>МТЗ-2,
НАПВ</t>
  </si>
  <si>
    <t>Причина отключения устанавливается.</t>
  </si>
  <si>
    <t>за период с 08:00 12.07.21 по 08:00 19.07.21.</t>
  </si>
  <si>
    <t>Кондинский ф-л 
АО "ЮРЭСК"</t>
  </si>
  <si>
    <t>п. Междуреченский</t>
  </si>
  <si>
    <t>ВЛ-110 кВ Сотник-Тавда-2</t>
  </si>
  <si>
    <t>1ст. ТНЗНП, УАПВ</t>
  </si>
  <si>
    <t>ПС Чара,
КЛ-10 Пож.депо-1</t>
  </si>
  <si>
    <t>Повреждение КЛ-10 кВ от оп.7/1 до ТП-5-1434 техникой сторонней организации.</t>
  </si>
  <si>
    <t>1 школа</t>
  </si>
  <si>
    <t>РП-22,
КЛ-10 яч.№21 фид. 14-07-1</t>
  </si>
  <si>
    <t>МТЗ</t>
  </si>
  <si>
    <t>Повреждение концевой муфты КЛ-10кВ на ТП Ростелеком (абонентская).</t>
  </si>
  <si>
    <t>2 школы, 1 КНС</t>
  </si>
  <si>
    <t>пгт. Березово</t>
  </si>
  <si>
    <t>п. Н. Нарыкары</t>
  </si>
  <si>
    <t>КПП-6/20 Игрим № 11-2114, ВЛЗ-20 кВ Н. Нарыкары</t>
  </si>
  <si>
    <t>Причина устанавливается. ИМФ ПС Сотник: 3Iо=2,85кА, 3Uо=7,5кА, ф.В=0, L=27,2 км, Iкз=0,53кА.</t>
  </si>
  <si>
    <t>Причина устанавливается (дождь, гроза). П Н. Нарыкары переведен на ДЭС в 16:20, ВЛЗ-20 кВ Н. Нарыкары введена в работу (потребители переведены на ЦЭС) в 20:55.</t>
  </si>
  <si>
    <t>Причина устанавливается.(дождь, гроза) ИМФ ПС Игрим: ф.А-0, 3Io=0,33кА, 3Uo=16,5кВ, Iкз=0,56кА, tкз=0,1с, L=86 км.</t>
  </si>
  <si>
    <t>Итого - 9 отключений, из них в сетях ЮРЭСК - 7</t>
  </si>
  <si>
    <t>ВЛ-110 кВ Игрим-Березово-1</t>
  </si>
  <si>
    <t>ВЛ-110 кВ Игрим-Березово-2</t>
  </si>
  <si>
    <t>Причина устанавливается.(дождь, гроза) ИМФ ПС Игрим: ф.C-0, 3Io=0кА, 3Uo=0,9кВ, Iкз=0,01кА, tкз=0,14с, L=42 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</si>
</sst>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20" fontId="34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22" fontId="34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wrapText="1"/>
    </xf>
    <xf numFmtId="0" fontId="62" fillId="9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63" fillId="6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62" fillId="9" borderId="6" xfId="0" applyFont="1" applyFill="1" applyBorder="1" applyAlignment="1">
      <alignment horizontal="center" vertical="center" wrapText="1"/>
    </xf>
    <xf numFmtId="0" fontId="62" fillId="9" borderId="7" xfId="0" applyFont="1" applyFill="1" applyBorder="1" applyAlignment="1">
      <alignment horizontal="center" vertical="center" wrapText="1"/>
    </xf>
    <xf numFmtId="0" fontId="62" fillId="9" borderId="8" xfId="0" applyFont="1" applyFill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zoomScale="70" zoomScaleNormal="70" zoomScaleSheetLayoutView="70" workbookViewId="0">
      <selection activeCell="J9" sqref="J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9.899999999999999" customHeight="1" x14ac:dyDescent="0.2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 customHeight="1" x14ac:dyDescent="0.2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6.5" customHeight="1" x14ac:dyDescent="0.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26" customFormat="1" ht="21.75" customHeight="1" x14ac:dyDescent="0.2">
      <c r="A5" s="80" t="s">
        <v>16</v>
      </c>
      <c r="B5" s="80" t="s">
        <v>4</v>
      </c>
      <c r="C5" s="83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26</v>
      </c>
      <c r="M5" s="80" t="s">
        <v>28</v>
      </c>
    </row>
    <row r="6" spans="1:13" s="26" customFormat="1" ht="24.6" customHeight="1" x14ac:dyDescent="0.2">
      <c r="A6" s="80"/>
      <c r="B6" s="80"/>
      <c r="C6" s="84"/>
      <c r="D6" s="80"/>
      <c r="E6" s="80"/>
      <c r="F6" s="58" t="s">
        <v>1</v>
      </c>
      <c r="G6" s="58" t="s">
        <v>2</v>
      </c>
      <c r="H6" s="80"/>
      <c r="I6" s="80"/>
      <c r="J6" s="85"/>
      <c r="K6" s="80"/>
      <c r="L6" s="80"/>
      <c r="M6" s="80"/>
    </row>
    <row r="7" spans="1:13" s="26" customFormat="1" ht="37.5" x14ac:dyDescent="0.2">
      <c r="A7" s="58">
        <v>1</v>
      </c>
      <c r="B7" s="68" t="s">
        <v>42</v>
      </c>
      <c r="C7" s="53" t="s">
        <v>43</v>
      </c>
      <c r="D7" s="53" t="s">
        <v>44</v>
      </c>
      <c r="E7" s="59" t="s">
        <v>45</v>
      </c>
      <c r="F7" s="50">
        <v>44392.01458333333</v>
      </c>
      <c r="G7" s="50">
        <v>44392.09375</v>
      </c>
      <c r="H7" s="61">
        <f>G7-F7</f>
        <v>7.9166666670062114E-2</v>
      </c>
      <c r="I7" s="54">
        <v>266</v>
      </c>
      <c r="J7" s="69" t="s">
        <v>46</v>
      </c>
      <c r="K7" s="59" t="s">
        <v>30</v>
      </c>
      <c r="L7" s="59">
        <v>12</v>
      </c>
      <c r="M7" s="59" t="s">
        <v>30</v>
      </c>
    </row>
    <row r="8" spans="1:13" s="26" customFormat="1" ht="56.25" x14ac:dyDescent="0.3">
      <c r="A8" s="73">
        <v>2</v>
      </c>
      <c r="B8" s="102" t="s">
        <v>31</v>
      </c>
      <c r="C8" s="53" t="s">
        <v>59</v>
      </c>
      <c r="D8" s="60" t="s">
        <v>66</v>
      </c>
      <c r="E8" s="67" t="s">
        <v>51</v>
      </c>
      <c r="F8" s="50">
        <v>44395.521527777775</v>
      </c>
      <c r="G8" s="50">
        <v>44395.521527777775</v>
      </c>
      <c r="H8" s="52">
        <v>0</v>
      </c>
      <c r="I8" s="59">
        <v>0</v>
      </c>
      <c r="J8" s="71" t="s">
        <v>64</v>
      </c>
      <c r="K8" s="59" t="s">
        <v>30</v>
      </c>
      <c r="L8" s="59">
        <v>20</v>
      </c>
      <c r="M8" s="59" t="s">
        <v>29</v>
      </c>
    </row>
    <row r="9" spans="1:13" s="26" customFormat="1" ht="56.25" x14ac:dyDescent="0.3">
      <c r="A9" s="73">
        <v>3</v>
      </c>
      <c r="B9" s="103"/>
      <c r="C9" s="53" t="s">
        <v>59</v>
      </c>
      <c r="D9" s="60" t="s">
        <v>67</v>
      </c>
      <c r="E9" s="67" t="s">
        <v>51</v>
      </c>
      <c r="F9" s="50">
        <v>44395.521527777775</v>
      </c>
      <c r="G9" s="50">
        <v>44395.521527777775</v>
      </c>
      <c r="H9" s="52">
        <v>0</v>
      </c>
      <c r="I9" s="59">
        <v>0</v>
      </c>
      <c r="J9" s="71" t="s">
        <v>68</v>
      </c>
      <c r="K9" s="59" t="s">
        <v>30</v>
      </c>
      <c r="L9" s="59">
        <v>20</v>
      </c>
      <c r="M9" s="59" t="s">
        <v>29</v>
      </c>
    </row>
    <row r="10" spans="1:13" s="26" customFormat="1" ht="75" x14ac:dyDescent="0.2">
      <c r="A10" s="73">
        <v>4</v>
      </c>
      <c r="B10" s="104"/>
      <c r="C10" s="53" t="s">
        <v>60</v>
      </c>
      <c r="D10" s="53" t="s">
        <v>61</v>
      </c>
      <c r="E10" s="59" t="s">
        <v>56</v>
      </c>
      <c r="F10" s="50">
        <v>44395.625</v>
      </c>
      <c r="G10" s="50">
        <v>44395.680555555555</v>
      </c>
      <c r="H10" s="52">
        <v>5.5555555555555552E-2</v>
      </c>
      <c r="I10" s="59">
        <v>208</v>
      </c>
      <c r="J10" s="69" t="s">
        <v>63</v>
      </c>
      <c r="K10" s="59" t="s">
        <v>30</v>
      </c>
      <c r="L10" s="59">
        <v>20</v>
      </c>
      <c r="M10" s="59" t="s">
        <v>29</v>
      </c>
    </row>
    <row r="11" spans="1:13" s="26" customFormat="1" ht="37.5" x14ac:dyDescent="0.2">
      <c r="A11" s="73">
        <v>5</v>
      </c>
      <c r="B11" s="68" t="s">
        <v>48</v>
      </c>
      <c r="C11" s="62" t="s">
        <v>49</v>
      </c>
      <c r="D11" s="62" t="s">
        <v>50</v>
      </c>
      <c r="E11" s="59" t="s">
        <v>51</v>
      </c>
      <c r="F11" s="50">
        <v>44393.200694444444</v>
      </c>
      <c r="G11" s="50">
        <v>44393.200694444444</v>
      </c>
      <c r="H11" s="63">
        <v>0</v>
      </c>
      <c r="I11" s="59">
        <v>0</v>
      </c>
      <c r="J11" s="71" t="s">
        <v>62</v>
      </c>
      <c r="K11" s="51" t="s">
        <v>30</v>
      </c>
      <c r="L11" s="51">
        <v>15</v>
      </c>
      <c r="M11" s="51" t="s">
        <v>30</v>
      </c>
    </row>
    <row r="12" spans="1:13" s="26" customFormat="1" ht="37.5" x14ac:dyDescent="0.2">
      <c r="A12" s="73">
        <v>6</v>
      </c>
      <c r="B12" s="74" t="s">
        <v>32</v>
      </c>
      <c r="C12" s="75" t="s">
        <v>33</v>
      </c>
      <c r="D12" s="64" t="s">
        <v>55</v>
      </c>
      <c r="E12" s="65" t="s">
        <v>56</v>
      </c>
      <c r="F12" s="50">
        <v>44392.486805555556</v>
      </c>
      <c r="G12" s="50">
        <v>44392.658333333333</v>
      </c>
      <c r="H12" s="63">
        <f>G12-F12</f>
        <v>0.17152777777664596</v>
      </c>
      <c r="I12" s="54">
        <v>1410</v>
      </c>
      <c r="J12" s="72" t="s">
        <v>57</v>
      </c>
      <c r="K12" s="54" t="s">
        <v>58</v>
      </c>
      <c r="L12" s="66">
        <v>16</v>
      </c>
      <c r="M12" s="66" t="s">
        <v>29</v>
      </c>
    </row>
    <row r="13" spans="1:13" s="26" customFormat="1" ht="37.5" x14ac:dyDescent="0.2">
      <c r="A13" s="73">
        <v>7</v>
      </c>
      <c r="B13" s="74"/>
      <c r="C13" s="75"/>
      <c r="D13" s="64" t="s">
        <v>52</v>
      </c>
      <c r="E13" s="65" t="s">
        <v>36</v>
      </c>
      <c r="F13" s="50">
        <v>44392.492361111108</v>
      </c>
      <c r="G13" s="50">
        <v>44392.51666666667</v>
      </c>
      <c r="H13" s="63">
        <f>G13-F13</f>
        <v>2.4305555562023073E-2</v>
      </c>
      <c r="I13" s="54">
        <v>154</v>
      </c>
      <c r="J13" s="72" t="s">
        <v>53</v>
      </c>
      <c r="K13" s="54" t="s">
        <v>54</v>
      </c>
      <c r="L13" s="66">
        <v>16</v>
      </c>
      <c r="M13" s="66" t="s">
        <v>29</v>
      </c>
    </row>
    <row r="14" spans="1:13" s="26" customFormat="1" ht="75" x14ac:dyDescent="0.2">
      <c r="A14" s="73">
        <v>8</v>
      </c>
      <c r="B14" s="76" t="s">
        <v>34</v>
      </c>
      <c r="C14" s="77" t="s">
        <v>35</v>
      </c>
      <c r="D14" s="55" t="s">
        <v>37</v>
      </c>
      <c r="E14" s="57" t="s">
        <v>36</v>
      </c>
      <c r="F14" s="50">
        <v>44389.717361111114</v>
      </c>
      <c r="G14" s="50">
        <v>44389.740972222222</v>
      </c>
      <c r="H14" s="52">
        <f>G14-F14</f>
        <v>2.361111110803904E-2</v>
      </c>
      <c r="I14" s="54">
        <v>173</v>
      </c>
      <c r="J14" s="70" t="s">
        <v>38</v>
      </c>
      <c r="K14" s="57" t="s">
        <v>39</v>
      </c>
      <c r="L14" s="56">
        <v>15</v>
      </c>
      <c r="M14" s="56" t="s">
        <v>29</v>
      </c>
    </row>
    <row r="15" spans="1:13" s="26" customFormat="1" ht="37.5" x14ac:dyDescent="0.2">
      <c r="A15" s="73">
        <v>9</v>
      </c>
      <c r="B15" s="76"/>
      <c r="C15" s="77"/>
      <c r="D15" s="55" t="s">
        <v>40</v>
      </c>
      <c r="E15" s="57" t="s">
        <v>36</v>
      </c>
      <c r="F15" s="50">
        <v>44389.717361111114</v>
      </c>
      <c r="G15" s="50">
        <v>44389.805555555555</v>
      </c>
      <c r="H15" s="52">
        <v>8.819444444444445E-2</v>
      </c>
      <c r="I15" s="54">
        <v>63</v>
      </c>
      <c r="J15" s="70" t="s">
        <v>38</v>
      </c>
      <c r="K15" s="57" t="s">
        <v>30</v>
      </c>
      <c r="L15" s="56">
        <v>15</v>
      </c>
      <c r="M15" s="56" t="s">
        <v>29</v>
      </c>
    </row>
    <row r="16" spans="1:13" s="26" customFormat="1" ht="30" customHeight="1" x14ac:dyDescent="0.2">
      <c r="B16" s="91" t="s">
        <v>65</v>
      </c>
      <c r="C16" s="91"/>
      <c r="D16" s="91"/>
      <c r="E16" s="32"/>
      <c r="F16" s="33"/>
      <c r="G16" s="33"/>
      <c r="H16" s="34"/>
      <c r="I16" s="35"/>
      <c r="J16" s="36"/>
      <c r="K16" s="37"/>
      <c r="L16" s="38"/>
      <c r="M16" s="39"/>
    </row>
    <row r="17" spans="1:13" s="26" customFormat="1" ht="30" customHeight="1" x14ac:dyDescent="0.2">
      <c r="B17" s="96" t="s">
        <v>17</v>
      </c>
      <c r="C17" s="97"/>
      <c r="D17" s="43">
        <v>1</v>
      </c>
      <c r="F17" s="22"/>
      <c r="G17" s="31"/>
      <c r="H17" s="14"/>
      <c r="I17" s="13"/>
      <c r="J17" s="4"/>
      <c r="K17" s="2"/>
      <c r="L17" s="2"/>
    </row>
    <row r="18" spans="1:13" s="26" customFormat="1" ht="30" customHeight="1" x14ac:dyDescent="0.2">
      <c r="B18" s="98" t="s">
        <v>18</v>
      </c>
      <c r="C18" s="98"/>
      <c r="D18" s="42">
        <v>0</v>
      </c>
      <c r="E18" s="30"/>
      <c r="F18" s="28"/>
      <c r="G18" s="25"/>
      <c r="H18" s="24"/>
      <c r="I18" s="6"/>
      <c r="J18" s="4"/>
      <c r="K18" s="16"/>
      <c r="L18" s="16"/>
      <c r="M18" s="16"/>
    </row>
    <row r="19" spans="1:13" s="26" customFormat="1" ht="30" customHeight="1" x14ac:dyDescent="0.2">
      <c r="B19" s="98" t="s">
        <v>19</v>
      </c>
      <c r="C19" s="98"/>
      <c r="D19" s="42">
        <v>0</v>
      </c>
      <c r="E19" s="30"/>
      <c r="F19" s="22"/>
      <c r="G19" s="22"/>
      <c r="H19" s="30"/>
      <c r="I19" s="6"/>
      <c r="J19" s="4"/>
      <c r="K19" s="16"/>
      <c r="L19" s="16"/>
      <c r="M19" s="16"/>
    </row>
    <row r="20" spans="1:13" s="26" customFormat="1" ht="30" customHeight="1" x14ac:dyDescent="0.2">
      <c r="B20" s="99" t="s">
        <v>20</v>
      </c>
      <c r="C20" s="99"/>
      <c r="D20" s="42">
        <v>0</v>
      </c>
      <c r="E20" s="30"/>
      <c r="F20" s="22"/>
      <c r="G20" s="22"/>
      <c r="H20" s="30"/>
      <c r="I20" s="6"/>
      <c r="J20" s="4"/>
      <c r="K20" s="16"/>
      <c r="L20" s="16"/>
      <c r="M20" s="16"/>
    </row>
    <row r="21" spans="1:13" s="26" customFormat="1" ht="30" customHeight="1" x14ac:dyDescent="0.2">
      <c r="B21" s="100" t="s">
        <v>12</v>
      </c>
      <c r="C21" s="100"/>
      <c r="D21" s="44">
        <v>4</v>
      </c>
      <c r="E21" s="6"/>
      <c r="F21" s="22"/>
      <c r="G21" s="22"/>
      <c r="H21" s="30"/>
      <c r="I21" s="6"/>
      <c r="J21" s="4"/>
      <c r="K21" s="2"/>
      <c r="L21" s="2"/>
      <c r="M21" s="16"/>
    </row>
    <row r="22" spans="1:13" s="26" customFormat="1" ht="30" customHeight="1" x14ac:dyDescent="0.2">
      <c r="B22" s="101" t="s">
        <v>20</v>
      </c>
      <c r="C22" s="101"/>
      <c r="D22" s="41">
        <v>0</v>
      </c>
      <c r="E22" s="30"/>
      <c r="F22" s="30"/>
      <c r="G22" s="30"/>
      <c r="H22" s="30"/>
      <c r="I22" s="6"/>
      <c r="J22" s="4"/>
      <c r="K22" s="16"/>
      <c r="L22" s="16"/>
      <c r="M22" s="16"/>
    </row>
    <row r="23" spans="1:13" s="26" customFormat="1" ht="30" customHeight="1" x14ac:dyDescent="0.25">
      <c r="B23" s="92" t="s">
        <v>21</v>
      </c>
      <c r="C23" s="92"/>
      <c r="D23" s="45">
        <v>0</v>
      </c>
      <c r="F23" s="7"/>
      <c r="G23" s="7"/>
      <c r="H23" s="7"/>
      <c r="I23" s="7"/>
      <c r="J23" s="7"/>
      <c r="K23" s="2"/>
      <c r="L23" s="2"/>
      <c r="M23" s="16"/>
    </row>
    <row r="24" spans="1:13" s="26" customFormat="1" ht="30" customHeight="1" x14ac:dyDescent="0.2">
      <c r="B24" s="93" t="s">
        <v>22</v>
      </c>
      <c r="C24" s="93"/>
      <c r="D24" s="46">
        <v>3</v>
      </c>
      <c r="E24" s="15"/>
      <c r="F24" s="30"/>
      <c r="G24" s="8"/>
      <c r="H24" s="8"/>
      <c r="I24" s="30"/>
      <c r="J24" s="30"/>
      <c r="K24" s="2"/>
      <c r="L24" s="2"/>
      <c r="M24" s="16"/>
    </row>
    <row r="25" spans="1:13" s="26" customFormat="1" ht="30" customHeight="1" x14ac:dyDescent="0.2">
      <c r="B25" s="94" t="s">
        <v>24</v>
      </c>
      <c r="C25" s="94"/>
      <c r="D25" s="47">
        <v>0</v>
      </c>
      <c r="E25" s="15"/>
      <c r="F25" s="48"/>
      <c r="G25" s="8"/>
      <c r="H25" s="8"/>
      <c r="I25" s="30"/>
      <c r="J25" s="29"/>
      <c r="K25" s="2"/>
      <c r="L25" s="2"/>
      <c r="M25" s="16"/>
    </row>
    <row r="26" spans="1:13" s="26" customFormat="1" ht="32.25" customHeight="1" x14ac:dyDescent="0.2">
      <c r="A26" s="3"/>
      <c r="B26" s="95" t="s">
        <v>23</v>
      </c>
      <c r="C26" s="95"/>
      <c r="D26" s="42">
        <v>0</v>
      </c>
      <c r="F26" s="30"/>
      <c r="G26" s="8"/>
      <c r="H26" s="8"/>
      <c r="I26" s="30"/>
      <c r="J26" s="30"/>
      <c r="K26" s="2"/>
      <c r="L26" s="2"/>
      <c r="M26" s="16"/>
    </row>
    <row r="27" spans="1:13" s="26" customFormat="1" ht="39.950000000000003" customHeight="1" x14ac:dyDescent="0.2">
      <c r="A27" s="3"/>
      <c r="B27" s="17"/>
      <c r="C27" s="17"/>
      <c r="D27" s="5"/>
      <c r="E27" s="12"/>
      <c r="F27" s="20"/>
      <c r="G27" s="8"/>
      <c r="H27" s="8"/>
      <c r="I27" s="20"/>
      <c r="J27" s="20"/>
      <c r="K27" s="16"/>
      <c r="L27" s="16"/>
      <c r="M27" s="10"/>
    </row>
    <row r="28" spans="1:13" s="26" customFormat="1" ht="41.25" customHeight="1" x14ac:dyDescent="0.2">
      <c r="A28" s="3"/>
      <c r="B28" s="87" t="s">
        <v>13</v>
      </c>
      <c r="C28" s="88"/>
      <c r="D28" s="49">
        <f>SUM(I7:I15)</f>
        <v>2274</v>
      </c>
      <c r="E28" s="2" t="s">
        <v>14</v>
      </c>
      <c r="F28" s="89" t="s">
        <v>27</v>
      </c>
      <c r="G28" s="89"/>
      <c r="H28" s="89"/>
      <c r="I28" s="90"/>
      <c r="J28" s="49">
        <f>SUMIF(M7:M15,"да",I7:I15)</f>
        <v>2008</v>
      </c>
      <c r="K28" s="2" t="s">
        <v>14</v>
      </c>
      <c r="L28" s="2"/>
      <c r="M28" s="10"/>
    </row>
    <row r="29" spans="1:13" s="26" customFormat="1" ht="33" customHeight="1" x14ac:dyDescent="0.2">
      <c r="A29" s="3"/>
      <c r="B29" s="19" t="s">
        <v>15</v>
      </c>
      <c r="C29" s="19"/>
      <c r="D29" s="9"/>
      <c r="E29" s="9"/>
      <c r="F29" s="9"/>
      <c r="G29" s="27"/>
      <c r="H29" s="27"/>
      <c r="I29" s="11"/>
      <c r="J29" s="11"/>
      <c r="K29" s="10"/>
      <c r="L29" s="10"/>
      <c r="M29" s="10"/>
    </row>
    <row r="30" spans="1:13" s="21" customFormat="1" ht="30" customHeight="1" x14ac:dyDescent="0.2">
      <c r="A30" s="3"/>
      <c r="B30" s="86" t="s">
        <v>41</v>
      </c>
      <c r="C30" s="86"/>
      <c r="D30" s="9"/>
      <c r="E30" s="9"/>
      <c r="F30" s="9"/>
      <c r="G30" s="27"/>
      <c r="H30" s="27"/>
      <c r="I30" s="11"/>
      <c r="J30" s="27"/>
      <c r="K30" s="10"/>
      <c r="L30" s="10"/>
      <c r="M30" s="9"/>
    </row>
    <row r="31" spans="1:13" s="21" customFormat="1" ht="30" customHeight="1" x14ac:dyDescent="0.2">
      <c r="A31" s="3"/>
      <c r="B31" s="18"/>
      <c r="C31" s="18"/>
      <c r="D31" s="9"/>
      <c r="E31" s="9"/>
      <c r="F31" s="40"/>
      <c r="G31" s="40"/>
      <c r="H31" s="40"/>
      <c r="I31" s="9"/>
      <c r="J31" s="9"/>
      <c r="K31" s="9"/>
      <c r="L31" s="9"/>
      <c r="M31" s="9"/>
    </row>
    <row r="32" spans="1:13" s="21" customFormat="1" ht="30" customHeight="1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"/>
    </row>
    <row r="33" spans="1:13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1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>
      <c r="A35" s="26"/>
    </row>
    <row r="36" spans="1:13" ht="30" customHeight="1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3" ht="30" customHeight="1" x14ac:dyDescent="0.2"/>
    <row r="38" spans="1:13" s="23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12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14">
    <sortCondition ref="B7:B14"/>
    <sortCondition ref="F7:F14"/>
  </sortState>
  <mergeCells count="35">
    <mergeCell ref="B8:B10"/>
    <mergeCell ref="B30:C30"/>
    <mergeCell ref="B28:C28"/>
    <mergeCell ref="F28:I28"/>
    <mergeCell ref="B16:D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12:B13"/>
    <mergeCell ref="C12:C13"/>
    <mergeCell ref="B14:B15"/>
    <mergeCell ref="C14:C1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2021-07-19T04:30:29Z</dcterms:modified>
</cp:coreProperties>
</file>